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11"/>
  <workbookPr/>
  <mc:AlternateContent xmlns:mc="http://schemas.openxmlformats.org/markup-compatibility/2006">
    <mc:Choice Requires="x15">
      <x15ac:absPath xmlns:x15ac="http://schemas.microsoft.com/office/spreadsheetml/2010/11/ac" url="https://unedaccr-my.sharepoint.com/personal/cppi_uned_ac_cr/Documents/CPPI/Documentación Institucional/Procedimiento con oficio -CIDREB/(10) 16-1-2024 PUNED ORH 02/Editables/"/>
    </mc:Choice>
  </mc:AlternateContent>
  <xr:revisionPtr revIDLastSave="1" documentId="11_3AE6D4A9B7FA58E15487D3EAAFE34B66BEDED8F8" xr6:coauthVersionLast="47" xr6:coauthVersionMax="47" xr10:uidLastSave="{1A764078-499D-4086-8A78-EBBC1341C56E}"/>
  <bookViews>
    <workbookView xWindow="-120" yWindow="-120" windowWidth="29040" windowHeight="15840" firstSheet="1" activeTab="1" xr2:uid="{00000000-000D-0000-FFFF-FFFF00000000}"/>
  </bookViews>
  <sheets>
    <sheet name="Gráfico1" sheetId="4" state="hidden" r:id="rId1"/>
    <sheet name="Ejecutadas" sheetId="1" r:id="rId2"/>
    <sheet name="Autorización" sheetId="2" r:id="rId3"/>
  </sheets>
  <definedNames>
    <definedName name="_xlnm.Print_Area" localSheetId="1">Ejecutadas!$A$1:$J$37</definedName>
    <definedName name="Dí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I3" i="1" l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G38" i="1" l="1"/>
  <c r="E37" i="2" s="1"/>
  <c r="H38" i="1"/>
  <c r="G39" i="1"/>
  <c r="E38" i="2" s="1"/>
  <c r="H39" i="1"/>
  <c r="G40" i="1"/>
  <c r="E39" i="2" s="1"/>
  <c r="H40" i="1"/>
  <c r="G41" i="1"/>
  <c r="E40" i="2" s="1"/>
  <c r="H41" i="1"/>
  <c r="G42" i="1"/>
  <c r="E41" i="2" s="1"/>
  <c r="H42" i="1"/>
  <c r="G43" i="1"/>
  <c r="E42" i="2" s="1"/>
  <c r="H43" i="1"/>
  <c r="G32" i="1"/>
  <c r="E31" i="2" s="1"/>
  <c r="H32" i="1"/>
  <c r="G33" i="1"/>
  <c r="E32" i="2" s="1"/>
  <c r="H33" i="1"/>
  <c r="G34" i="1"/>
  <c r="E33" i="2" s="1"/>
  <c r="H34" i="1"/>
  <c r="G35" i="1"/>
  <c r="E34" i="2" s="1"/>
  <c r="H35" i="1"/>
  <c r="G36" i="1"/>
  <c r="E35" i="2" s="1"/>
  <c r="H36" i="1"/>
  <c r="G37" i="1"/>
  <c r="E36" i="2" s="1"/>
  <c r="H37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" i="1"/>
  <c r="G16" i="1" l="1"/>
  <c r="E15" i="2" s="1"/>
  <c r="G17" i="1"/>
  <c r="E16" i="2" s="1"/>
  <c r="G18" i="1"/>
  <c r="E17" i="2" s="1"/>
  <c r="G19" i="1"/>
  <c r="E18" i="2" s="1"/>
  <c r="G20" i="1"/>
  <c r="E19" i="2" s="1"/>
  <c r="G21" i="1"/>
  <c r="E20" i="2" s="1"/>
  <c r="G22" i="1"/>
  <c r="E21" i="2" s="1"/>
  <c r="G7" i="1"/>
  <c r="E6" i="2" s="1"/>
  <c r="G8" i="1"/>
  <c r="E7" i="2" s="1"/>
  <c r="G9" i="1"/>
  <c r="E8" i="2" s="1"/>
  <c r="G10" i="1"/>
  <c r="E9" i="2" s="1"/>
  <c r="G11" i="1"/>
  <c r="E10" i="2" s="1"/>
  <c r="G12" i="1"/>
  <c r="E11" i="2" s="1"/>
  <c r="G13" i="1"/>
  <c r="E12" i="2" s="1"/>
  <c r="G4" i="1" l="1"/>
  <c r="E3" i="2" s="1"/>
  <c r="G5" i="1"/>
  <c r="E4" i="2" s="1"/>
  <c r="G6" i="1"/>
  <c r="E5" i="2" s="1"/>
  <c r="G14" i="1"/>
  <c r="E13" i="2" s="1"/>
  <c r="G15" i="1"/>
  <c r="E14" i="2" s="1"/>
  <c r="G23" i="1"/>
  <c r="E22" i="2" s="1"/>
  <c r="G24" i="1"/>
  <c r="E23" i="2" s="1"/>
  <c r="G25" i="1"/>
  <c r="E24" i="2" s="1"/>
  <c r="G26" i="1"/>
  <c r="E25" i="2" s="1"/>
  <c r="G27" i="1"/>
  <c r="E26" i="2" s="1"/>
  <c r="G28" i="1"/>
  <c r="E27" i="2" s="1"/>
  <c r="G29" i="1"/>
  <c r="E28" i="2" s="1"/>
  <c r="G30" i="1"/>
  <c r="E29" i="2" s="1"/>
  <c r="G31" i="1"/>
  <c r="E30" i="2" s="1"/>
  <c r="D2" i="2"/>
  <c r="E2" i="2" l="1"/>
  <c r="D3" i="2" s="1"/>
  <c r="D4" i="2" s="1"/>
  <c r="D5" i="2" s="1"/>
  <c r="J3" i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D6" i="2" l="1"/>
  <c r="D7" i="2" l="1"/>
  <c r="D8" i="2" l="1"/>
  <c r="D9" i="2" l="1"/>
  <c r="D10" i="2" l="1"/>
  <c r="D11" i="2" l="1"/>
  <c r="D12" i="2" l="1"/>
  <c r="D13" i="2" l="1"/>
  <c r="D14" i="2" l="1"/>
  <c r="D15" i="2" l="1"/>
  <c r="D16" i="2" l="1"/>
  <c r="D17" i="2" l="1"/>
  <c r="D18" i="2" l="1"/>
  <c r="D19" i="2" l="1"/>
  <c r="D20" i="2" l="1"/>
  <c r="D21" i="2" l="1"/>
  <c r="D22" i="2" l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</calcChain>
</file>

<file path=xl/sharedStrings.xml><?xml version="1.0" encoding="utf-8"?>
<sst xmlns="http://schemas.openxmlformats.org/spreadsheetml/2006/main" count="18" uniqueCount="18">
  <si>
    <t>Registro de tiempo extraordinario</t>
  </si>
  <si>
    <t>Cédula</t>
  </si>
  <si>
    <t xml:space="preserve">Nombre </t>
  </si>
  <si>
    <t>Dependencia o Sedes</t>
  </si>
  <si>
    <t xml:space="preserve">Fecha </t>
  </si>
  <si>
    <t xml:space="preserve">Hora inicio </t>
  </si>
  <si>
    <t xml:space="preserve">Hora Final </t>
  </si>
  <si>
    <t xml:space="preserve">Total de horas Extra </t>
  </si>
  <si>
    <t>Día</t>
  </si>
  <si>
    <t xml:space="preserve">Autorización </t>
  </si>
  <si>
    <t>Cantidad de Horas Disponibles</t>
  </si>
  <si>
    <t>AUTORIZACIÓN</t>
  </si>
  <si>
    <t>MES</t>
  </si>
  <si>
    <t xml:space="preserve">CANTIDAD APROBADA </t>
  </si>
  <si>
    <t>CANTIDAD DISPONIBLE</t>
  </si>
  <si>
    <t>INFORME DE EJECUCIÓN</t>
  </si>
  <si>
    <t>TRAMITADO VE</t>
  </si>
  <si>
    <t>VE-HE-2024-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</si>
</sst>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rgb="FFFFFFFF"/>
      <name val="Arial"/>
      <family val="2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i/>
      <sz val="12"/>
      <color rgb="FFFFFFFF"/>
      <name val="Futura Lt BT"/>
      <family val="2"/>
    </font>
    <font>
      <b/>
      <u/>
      <sz val="26"/>
      <color theme="1"/>
      <name val="Futura Lt BT"/>
      <family val="2"/>
    </font>
    <font>
      <sz val="11"/>
      <name val="Futura Lt BT"/>
      <family val="2"/>
    </font>
  </fonts>
  <fills count="4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theme="1" tint="0.499984740745262"/>
        <bgColor rgb="FF5B9BD5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4" fontId="0" fillId="0" borderId="0" xfId="0" applyNumberFormat="1"/>
    <xf numFmtId="4" fontId="6" fillId="0" borderId="0" xfId="0" applyNumberFormat="1" applyFont="1"/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1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0" fontId="9" fillId="0" borderId="0" xfId="0" applyNumberFormat="1" applyFont="1" applyAlignment="1">
      <alignment vertical="center"/>
    </xf>
    <xf numFmtId="21" fontId="9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46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2" formatCode="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165" formatCode="hh:mm:ss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165" formatCode="hh:mm:ss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165" formatCode="hh:mm:ss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166" formatCode="d/m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numFmt numFmtId="0" formatCode="General"/>
      <alignment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utura Lt BT"/>
        <scheme val="none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Futura Lt BT"/>
        <scheme val="none"/>
      </font>
      <alignment vertical="center" textRotation="0" wrapText="0" indent="0" justifyLastLine="0" shrinkToFit="0" readingOrder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rgb="FFFFFFFF"/>
        <name val="Futura Lt BT"/>
        <scheme val="none"/>
      </font>
      <fill>
        <patternFill patternType="solid">
          <fgColor rgb="FF5B9BD5"/>
          <bgColor theme="1" tint="0.49998474074526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Ejecutadas!$I$2</c:f>
              <c:strCache>
                <c:ptCount val="1"/>
                <c:pt idx="0">
                  <c:v>Autorización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Ejecutadas!$A$3:$H$43</c:f>
              <c:multiLvlStrCache>
                <c:ptCount val="41"/>
                <c:lvl>
                  <c:pt idx="0">
                    <c:v>sábado</c:v>
                  </c:pt>
                  <c:pt idx="1">
                    <c:v>sábado</c:v>
                  </c:pt>
                  <c:pt idx="2">
                    <c:v>sábado</c:v>
                  </c:pt>
                  <c:pt idx="3">
                    <c:v>sábado</c:v>
                  </c:pt>
                  <c:pt idx="4">
                    <c:v>sábado</c:v>
                  </c:pt>
                  <c:pt idx="5">
                    <c:v>sábado</c:v>
                  </c:pt>
                  <c:pt idx="6">
                    <c:v>sábado</c:v>
                  </c:pt>
                  <c:pt idx="7">
                    <c:v>sábado</c:v>
                  </c:pt>
                  <c:pt idx="8">
                    <c:v>sábado</c:v>
                  </c:pt>
                  <c:pt idx="9">
                    <c:v>sábado</c:v>
                  </c:pt>
                  <c:pt idx="10">
                    <c:v>sábado</c:v>
                  </c:pt>
                  <c:pt idx="11">
                    <c:v>sábado</c:v>
                  </c:pt>
                  <c:pt idx="12">
                    <c:v>sábado</c:v>
                  </c:pt>
                  <c:pt idx="13">
                    <c:v>sábado</c:v>
                  </c:pt>
                  <c:pt idx="14">
                    <c:v>sábado</c:v>
                  </c:pt>
                  <c:pt idx="15">
                    <c:v>sábado</c:v>
                  </c:pt>
                  <c:pt idx="16">
                    <c:v>sábado</c:v>
                  </c:pt>
                  <c:pt idx="17">
                    <c:v>sábado</c:v>
                  </c:pt>
                  <c:pt idx="18">
                    <c:v>sábado</c:v>
                  </c:pt>
                  <c:pt idx="19">
                    <c:v>sábado</c:v>
                  </c:pt>
                  <c:pt idx="20">
                    <c:v>sábado</c:v>
                  </c:pt>
                  <c:pt idx="21">
                    <c:v>sábado</c:v>
                  </c:pt>
                  <c:pt idx="22">
                    <c:v>sábado</c:v>
                  </c:pt>
                  <c:pt idx="23">
                    <c:v>sábado</c:v>
                  </c:pt>
                  <c:pt idx="24">
                    <c:v>sábado</c:v>
                  </c:pt>
                  <c:pt idx="25">
                    <c:v>sábado</c:v>
                  </c:pt>
                  <c:pt idx="26">
                    <c:v>sábado</c:v>
                  </c:pt>
                  <c:pt idx="27">
                    <c:v>sábado</c:v>
                  </c:pt>
                  <c:pt idx="28">
                    <c:v>sábado</c:v>
                  </c:pt>
                  <c:pt idx="29">
                    <c:v>sábado</c:v>
                  </c:pt>
                  <c:pt idx="30">
                    <c:v>sábado</c:v>
                  </c:pt>
                  <c:pt idx="31">
                    <c:v>sábado</c:v>
                  </c:pt>
                  <c:pt idx="32">
                    <c:v>sábado</c:v>
                  </c:pt>
                  <c:pt idx="33">
                    <c:v>sábado</c:v>
                  </c:pt>
                  <c:pt idx="34">
                    <c:v>sábado</c:v>
                  </c:pt>
                  <c:pt idx="35">
                    <c:v>sábado</c:v>
                  </c:pt>
                  <c:pt idx="36">
                    <c:v>sábado</c:v>
                  </c:pt>
                  <c:pt idx="37">
                    <c:v>sábado</c:v>
                  </c:pt>
                  <c:pt idx="38">
                    <c:v>sábado</c:v>
                  </c:pt>
                  <c:pt idx="39">
                    <c:v>sábado</c:v>
                  </c:pt>
                  <c:pt idx="40">
                    <c:v>sábado</c:v>
                  </c:pt>
                </c:lvl>
                <c:lvl>
                  <c:pt idx="0">
                    <c:v>0:00:00</c:v>
                  </c:pt>
                  <c:pt idx="1">
                    <c:v>0:00:00</c:v>
                  </c:pt>
                  <c:pt idx="2">
                    <c:v>0:00:00</c:v>
                  </c:pt>
                  <c:pt idx="3">
                    <c:v>0:00:00</c:v>
                  </c:pt>
                  <c:pt idx="4">
                    <c:v>0:00:00</c:v>
                  </c:pt>
                  <c:pt idx="5">
                    <c:v>0:00:00</c:v>
                  </c:pt>
                  <c:pt idx="6">
                    <c:v>0:00:00</c:v>
                  </c:pt>
                  <c:pt idx="7">
                    <c:v>0:00:00</c:v>
                  </c:pt>
                  <c:pt idx="8">
                    <c:v>0:00:00</c:v>
                  </c:pt>
                  <c:pt idx="9">
                    <c:v>0:00:00</c:v>
                  </c:pt>
                  <c:pt idx="10">
                    <c:v>0:00:00</c:v>
                  </c:pt>
                  <c:pt idx="11">
                    <c:v>0:00:00</c:v>
                  </c:pt>
                  <c:pt idx="12">
                    <c:v>0:00:00</c:v>
                  </c:pt>
                  <c:pt idx="13">
                    <c:v>0:00:00</c:v>
                  </c:pt>
                  <c:pt idx="14">
                    <c:v>0:00:00</c:v>
                  </c:pt>
                  <c:pt idx="15">
                    <c:v>0:00:00</c:v>
                  </c:pt>
                  <c:pt idx="16">
                    <c:v>0:00:00</c:v>
                  </c:pt>
                  <c:pt idx="17">
                    <c:v>0:00:00</c:v>
                  </c:pt>
                  <c:pt idx="18">
                    <c:v>0:00:00</c:v>
                  </c:pt>
                  <c:pt idx="19">
                    <c:v>0:00:00</c:v>
                  </c:pt>
                  <c:pt idx="20">
                    <c:v>0:00:00</c:v>
                  </c:pt>
                  <c:pt idx="21">
                    <c:v>0:00:00</c:v>
                  </c:pt>
                  <c:pt idx="22">
                    <c:v>0:00:00</c:v>
                  </c:pt>
                  <c:pt idx="23">
                    <c:v>0:00:00</c:v>
                  </c:pt>
                  <c:pt idx="24">
                    <c:v>0:00:00</c:v>
                  </c:pt>
                  <c:pt idx="25">
                    <c:v>0:00:00</c:v>
                  </c:pt>
                  <c:pt idx="26">
                    <c:v>0:00:00</c:v>
                  </c:pt>
                  <c:pt idx="27">
                    <c:v>0:00:00</c:v>
                  </c:pt>
                  <c:pt idx="28">
                    <c:v>0:00:00</c:v>
                  </c:pt>
                  <c:pt idx="29">
                    <c:v>0:00:00</c:v>
                  </c:pt>
                  <c:pt idx="30">
                    <c:v>0:00:00</c:v>
                  </c:pt>
                  <c:pt idx="31">
                    <c:v>0:00:00</c:v>
                  </c:pt>
                  <c:pt idx="32">
                    <c:v>0:00:00</c:v>
                  </c:pt>
                  <c:pt idx="33">
                    <c:v>0:00:00</c:v>
                  </c:pt>
                  <c:pt idx="34">
                    <c:v>0:00:00</c:v>
                  </c:pt>
                  <c:pt idx="35">
                    <c:v>0:00:00</c:v>
                  </c:pt>
                  <c:pt idx="36">
                    <c:v>0:00:00</c:v>
                  </c:pt>
                  <c:pt idx="37">
                    <c:v>0:00:00</c:v>
                  </c:pt>
                  <c:pt idx="38">
                    <c:v>0:00:00</c:v>
                  </c:pt>
                  <c:pt idx="39">
                    <c:v>0:00:00</c:v>
                  </c:pt>
                  <c:pt idx="40">
                    <c:v>0:00:00</c:v>
                  </c:pt>
                </c:lvl>
                <c:lvl/>
                <c:lvl/>
                <c:lvl/>
                <c:lvl/>
                <c:lvl/>
                <c:lvl/>
              </c:multiLvlStrCache>
            </c:multiLvlStrRef>
          </c:cat>
          <c:val>
            <c:numRef>
              <c:f>Ejecutadas!$I$3:$I$43</c:f>
              <c:numCache>
                <c:formatCode>General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8-4AC9-8FB6-5D2A33726AAD}"/>
            </c:ext>
          </c:extLst>
        </c:ser>
        <c:ser>
          <c:idx val="1"/>
          <c:order val="1"/>
          <c:tx>
            <c:strRef>
              <c:f>Ejecutadas!$J$2</c:f>
              <c:strCache>
                <c:ptCount val="1"/>
                <c:pt idx="0">
                  <c:v>Cantidad de Horas Disponibles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Ejecutadas!$A$3:$H$43</c:f>
              <c:multiLvlStrCache>
                <c:ptCount val="41"/>
                <c:lvl>
                  <c:pt idx="0">
                    <c:v>sábado</c:v>
                  </c:pt>
                  <c:pt idx="1">
                    <c:v>sábado</c:v>
                  </c:pt>
                  <c:pt idx="2">
                    <c:v>sábado</c:v>
                  </c:pt>
                  <c:pt idx="3">
                    <c:v>sábado</c:v>
                  </c:pt>
                  <c:pt idx="4">
                    <c:v>sábado</c:v>
                  </c:pt>
                  <c:pt idx="5">
                    <c:v>sábado</c:v>
                  </c:pt>
                  <c:pt idx="6">
                    <c:v>sábado</c:v>
                  </c:pt>
                  <c:pt idx="7">
                    <c:v>sábado</c:v>
                  </c:pt>
                  <c:pt idx="8">
                    <c:v>sábado</c:v>
                  </c:pt>
                  <c:pt idx="9">
                    <c:v>sábado</c:v>
                  </c:pt>
                  <c:pt idx="10">
                    <c:v>sábado</c:v>
                  </c:pt>
                  <c:pt idx="11">
                    <c:v>sábado</c:v>
                  </c:pt>
                  <c:pt idx="12">
                    <c:v>sábado</c:v>
                  </c:pt>
                  <c:pt idx="13">
                    <c:v>sábado</c:v>
                  </c:pt>
                  <c:pt idx="14">
                    <c:v>sábado</c:v>
                  </c:pt>
                  <c:pt idx="15">
                    <c:v>sábado</c:v>
                  </c:pt>
                  <c:pt idx="16">
                    <c:v>sábado</c:v>
                  </c:pt>
                  <c:pt idx="17">
                    <c:v>sábado</c:v>
                  </c:pt>
                  <c:pt idx="18">
                    <c:v>sábado</c:v>
                  </c:pt>
                  <c:pt idx="19">
                    <c:v>sábado</c:v>
                  </c:pt>
                  <c:pt idx="20">
                    <c:v>sábado</c:v>
                  </c:pt>
                  <c:pt idx="21">
                    <c:v>sábado</c:v>
                  </c:pt>
                  <c:pt idx="22">
                    <c:v>sábado</c:v>
                  </c:pt>
                  <c:pt idx="23">
                    <c:v>sábado</c:v>
                  </c:pt>
                  <c:pt idx="24">
                    <c:v>sábado</c:v>
                  </c:pt>
                  <c:pt idx="25">
                    <c:v>sábado</c:v>
                  </c:pt>
                  <c:pt idx="26">
                    <c:v>sábado</c:v>
                  </c:pt>
                  <c:pt idx="27">
                    <c:v>sábado</c:v>
                  </c:pt>
                  <c:pt idx="28">
                    <c:v>sábado</c:v>
                  </c:pt>
                  <c:pt idx="29">
                    <c:v>sábado</c:v>
                  </c:pt>
                  <c:pt idx="30">
                    <c:v>sábado</c:v>
                  </c:pt>
                  <c:pt idx="31">
                    <c:v>sábado</c:v>
                  </c:pt>
                  <c:pt idx="32">
                    <c:v>sábado</c:v>
                  </c:pt>
                  <c:pt idx="33">
                    <c:v>sábado</c:v>
                  </c:pt>
                  <c:pt idx="34">
                    <c:v>sábado</c:v>
                  </c:pt>
                  <c:pt idx="35">
                    <c:v>sábado</c:v>
                  </c:pt>
                  <c:pt idx="36">
                    <c:v>sábado</c:v>
                  </c:pt>
                  <c:pt idx="37">
                    <c:v>sábado</c:v>
                  </c:pt>
                  <c:pt idx="38">
                    <c:v>sábado</c:v>
                  </c:pt>
                  <c:pt idx="39">
                    <c:v>sábado</c:v>
                  </c:pt>
                  <c:pt idx="40">
                    <c:v>sábado</c:v>
                  </c:pt>
                </c:lvl>
                <c:lvl>
                  <c:pt idx="0">
                    <c:v>0:00:00</c:v>
                  </c:pt>
                  <c:pt idx="1">
                    <c:v>0:00:00</c:v>
                  </c:pt>
                  <c:pt idx="2">
                    <c:v>0:00:00</c:v>
                  </c:pt>
                  <c:pt idx="3">
                    <c:v>0:00:00</c:v>
                  </c:pt>
                  <c:pt idx="4">
                    <c:v>0:00:00</c:v>
                  </c:pt>
                  <c:pt idx="5">
                    <c:v>0:00:00</c:v>
                  </c:pt>
                  <c:pt idx="6">
                    <c:v>0:00:00</c:v>
                  </c:pt>
                  <c:pt idx="7">
                    <c:v>0:00:00</c:v>
                  </c:pt>
                  <c:pt idx="8">
                    <c:v>0:00:00</c:v>
                  </c:pt>
                  <c:pt idx="9">
                    <c:v>0:00:00</c:v>
                  </c:pt>
                  <c:pt idx="10">
                    <c:v>0:00:00</c:v>
                  </c:pt>
                  <c:pt idx="11">
                    <c:v>0:00:00</c:v>
                  </c:pt>
                  <c:pt idx="12">
                    <c:v>0:00:00</c:v>
                  </c:pt>
                  <c:pt idx="13">
                    <c:v>0:00:00</c:v>
                  </c:pt>
                  <c:pt idx="14">
                    <c:v>0:00:00</c:v>
                  </c:pt>
                  <c:pt idx="15">
                    <c:v>0:00:00</c:v>
                  </c:pt>
                  <c:pt idx="16">
                    <c:v>0:00:00</c:v>
                  </c:pt>
                  <c:pt idx="17">
                    <c:v>0:00:00</c:v>
                  </c:pt>
                  <c:pt idx="18">
                    <c:v>0:00:00</c:v>
                  </c:pt>
                  <c:pt idx="19">
                    <c:v>0:00:00</c:v>
                  </c:pt>
                  <c:pt idx="20">
                    <c:v>0:00:00</c:v>
                  </c:pt>
                  <c:pt idx="21">
                    <c:v>0:00:00</c:v>
                  </c:pt>
                  <c:pt idx="22">
                    <c:v>0:00:00</c:v>
                  </c:pt>
                  <c:pt idx="23">
                    <c:v>0:00:00</c:v>
                  </c:pt>
                  <c:pt idx="24">
                    <c:v>0:00:00</c:v>
                  </c:pt>
                  <c:pt idx="25">
                    <c:v>0:00:00</c:v>
                  </c:pt>
                  <c:pt idx="26">
                    <c:v>0:00:00</c:v>
                  </c:pt>
                  <c:pt idx="27">
                    <c:v>0:00:00</c:v>
                  </c:pt>
                  <c:pt idx="28">
                    <c:v>0:00:00</c:v>
                  </c:pt>
                  <c:pt idx="29">
                    <c:v>0:00:00</c:v>
                  </c:pt>
                  <c:pt idx="30">
                    <c:v>0:00:00</c:v>
                  </c:pt>
                  <c:pt idx="31">
                    <c:v>0:00:00</c:v>
                  </c:pt>
                  <c:pt idx="32">
                    <c:v>0:00:00</c:v>
                  </c:pt>
                  <c:pt idx="33">
                    <c:v>0:00:00</c:v>
                  </c:pt>
                  <c:pt idx="34">
                    <c:v>0:00:00</c:v>
                  </c:pt>
                  <c:pt idx="35">
                    <c:v>0:00:00</c:v>
                  </c:pt>
                  <c:pt idx="36">
                    <c:v>0:00:00</c:v>
                  </c:pt>
                  <c:pt idx="37">
                    <c:v>0:00:00</c:v>
                  </c:pt>
                  <c:pt idx="38">
                    <c:v>0:00:00</c:v>
                  </c:pt>
                  <c:pt idx="39">
                    <c:v>0:00:00</c:v>
                  </c:pt>
                  <c:pt idx="40">
                    <c:v>0:00:00</c:v>
                  </c:pt>
                </c:lvl>
                <c:lvl/>
                <c:lvl/>
                <c:lvl/>
                <c:lvl/>
                <c:lvl/>
                <c:lvl/>
              </c:multiLvlStrCache>
            </c:multiLvlStrRef>
          </c:cat>
          <c:val>
            <c:numRef>
              <c:f>Ejecutadas!$J$3:$J$43</c:f>
              <c:numCache>
                <c:formatCode>0.00</c:formatCode>
                <c:ptCount val="4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8-4AC9-8FB6-5D2A33726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0276272"/>
        <c:axId val="520269616"/>
      </c:barChart>
      <c:catAx>
        <c:axId val="520276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269616"/>
        <c:crosses val="autoZero"/>
        <c:auto val="1"/>
        <c:lblAlgn val="ctr"/>
        <c:lblOffset val="100"/>
        <c:noMultiLvlLbl val="0"/>
      </c:catAx>
      <c:valAx>
        <c:axId val="520269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0276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A3CF892-B69F-0B91-8200-6B6C92D868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J43" totalsRowShown="0" headerRowDxfId="11" dataDxfId="10">
  <autoFilter ref="A2:J43" xr:uid="{00000000-0009-0000-0100-000001000000}"/>
  <tableColumns count="10">
    <tableColumn id="1" xr3:uid="{00000000-0010-0000-0000-000001000000}" name="Cédula" dataDxfId="9"/>
    <tableColumn id="2" xr3:uid="{00000000-0010-0000-0000-000002000000}" name="Nombre " dataDxfId="8">
      <calculatedColumnFormula>VLOOKUP(Tabla1[[#This Row],[Cédula]],#REF!,2,0)</calculatedColumnFormula>
    </tableColumn>
    <tableColumn id="3" xr3:uid="{00000000-0010-0000-0000-000003000000}" name="Dependencia o Sedes" dataDxfId="7">
      <calculatedColumnFormula>VLOOKUP(Tabla1[[#This Row],[Cédula]],#REF!,3,0)</calculatedColumnFormula>
    </tableColumn>
    <tableColumn id="4" xr3:uid="{00000000-0010-0000-0000-000004000000}" name="Fecha " dataDxfId="6"/>
    <tableColumn id="5" xr3:uid="{00000000-0010-0000-0000-000005000000}" name="Hora inicio " dataDxfId="5"/>
    <tableColumn id="6" xr3:uid="{00000000-0010-0000-0000-000006000000}" name="Hora Final " dataDxfId="4"/>
    <tableColumn id="7" xr3:uid="{00000000-0010-0000-0000-000007000000}" name="Total de horas Extra " dataDxfId="3">
      <calculatedColumnFormula>+F3-E3</calculatedColumnFormula>
    </tableColumn>
    <tableColumn id="8" xr3:uid="{00000000-0010-0000-0000-000008000000}" name="Día" dataDxfId="2">
      <calculatedColumnFormula>+Tabla1[[#This Row],[Fecha ]]</calculatedColumnFormula>
    </tableColumn>
    <tableColumn id="9" xr3:uid="{00000000-0010-0000-0000-000009000000}" name="Autorización " dataDxfId="1">
      <calculatedColumnFormula>+Autorización!$A$2</calculatedColumnFormula>
    </tableColumn>
    <tableColumn id="10" xr3:uid="{00000000-0010-0000-0000-00000A000000}" name="Cantidad de Horas Disponibles" dataDxfId="0">
      <calculatedColumnFormula>+Autorización!C2-Tabla1[[#This Row],[Total de horas Extra ]]*24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43"/>
  <sheetViews>
    <sheetView tabSelected="1" view="pageLayout" topLeftCell="A9" zoomScale="55" zoomScaleNormal="100" zoomScalePageLayoutView="55" workbookViewId="0">
      <selection activeCell="B25" sqref="B25"/>
    </sheetView>
  </sheetViews>
  <sheetFormatPr defaultColWidth="11.42578125" defaultRowHeight="15"/>
  <cols>
    <col min="1" max="1" width="19.140625" customWidth="1"/>
    <col min="2" max="2" width="25.28515625" customWidth="1"/>
    <col min="3" max="3" width="26.85546875" customWidth="1"/>
    <col min="4" max="4" width="13.28515625" bestFit="1" customWidth="1"/>
    <col min="5" max="5" width="15.7109375" customWidth="1"/>
    <col min="6" max="6" width="15.28515625" customWidth="1"/>
    <col min="7" max="7" width="25.85546875" customWidth="1"/>
    <col min="8" max="8" width="11" customWidth="1"/>
    <col min="9" max="9" width="17.7109375" customWidth="1"/>
    <col min="10" max="10" width="23.140625" customWidth="1"/>
  </cols>
  <sheetData>
    <row r="1" spans="1:18" ht="49.5" customHeight="1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</row>
    <row r="2" spans="1:18" ht="39.75" customHeight="1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8" t="s">
        <v>10</v>
      </c>
    </row>
    <row r="3" spans="1:18" s="9" customFormat="1" ht="20.25" customHeight="1">
      <c r="A3" s="12"/>
      <c r="B3" s="13"/>
      <c r="C3" s="13"/>
      <c r="D3" s="14"/>
      <c r="E3" s="16"/>
      <c r="F3" s="16"/>
      <c r="G3" s="17">
        <f t="shared" ref="G3:G31" si="0">+F3-E3</f>
        <v>0</v>
      </c>
      <c r="H3" s="18">
        <f>+Tabla1[[#This Row],[Fecha ]]</f>
        <v>0</v>
      </c>
      <c r="I3" s="15" t="str">
        <f>+Autorización!$A$2</f>
        <v>VE-HE-2024-</v>
      </c>
      <c r="J3" s="19">
        <f>+Autorización!C2-Tabla1[[#This Row],[Total de horas Extra ]]*24</f>
        <v>0</v>
      </c>
    </row>
    <row r="4" spans="1:18" s="11" customFormat="1" ht="20.25" customHeight="1">
      <c r="A4" s="12"/>
      <c r="B4" s="13"/>
      <c r="C4" s="13"/>
      <c r="D4" s="14"/>
      <c r="E4" s="16"/>
      <c r="F4" s="16"/>
      <c r="G4" s="17">
        <f t="shared" si="0"/>
        <v>0</v>
      </c>
      <c r="H4" s="18">
        <f>+Tabla1[[#This Row],[Fecha ]]</f>
        <v>0</v>
      </c>
      <c r="I4" s="15" t="str">
        <f>+Autorización!$A$2</f>
        <v>VE-HE-2024-</v>
      </c>
      <c r="J4" s="19">
        <f>+J3-Tabla1[[#This Row],[Total de horas Extra ]]*24</f>
        <v>0</v>
      </c>
      <c r="K4" s="10"/>
      <c r="L4" s="10"/>
      <c r="M4" s="10"/>
      <c r="N4" s="10"/>
      <c r="O4" s="10"/>
      <c r="P4" s="10"/>
      <c r="Q4" s="10"/>
      <c r="R4" s="10"/>
    </row>
    <row r="5" spans="1:18" s="11" customFormat="1" ht="20.25" customHeight="1">
      <c r="A5" s="12"/>
      <c r="B5" s="13"/>
      <c r="C5" s="13"/>
      <c r="D5" s="14"/>
      <c r="E5" s="16"/>
      <c r="F5" s="16"/>
      <c r="G5" s="17">
        <f t="shared" si="0"/>
        <v>0</v>
      </c>
      <c r="H5" s="18">
        <f>+Tabla1[[#This Row],[Fecha ]]</f>
        <v>0</v>
      </c>
      <c r="I5" s="15" t="str">
        <f>+Autorización!$A$2</f>
        <v>VE-HE-2024-</v>
      </c>
      <c r="J5" s="19">
        <f>+J4-Tabla1[[#This Row],[Total de horas Extra ]]*24</f>
        <v>0</v>
      </c>
      <c r="K5" s="10"/>
      <c r="L5" s="10"/>
      <c r="M5" s="10"/>
      <c r="N5" s="10"/>
      <c r="O5" s="10"/>
      <c r="P5" s="10"/>
      <c r="Q5" s="10"/>
      <c r="R5" s="10"/>
    </row>
    <row r="6" spans="1:18" s="11" customFormat="1" ht="20.25" customHeight="1">
      <c r="A6" s="12"/>
      <c r="B6" s="13"/>
      <c r="C6" s="13"/>
      <c r="D6" s="14"/>
      <c r="E6" s="16"/>
      <c r="F6" s="16"/>
      <c r="G6" s="17">
        <f t="shared" si="0"/>
        <v>0</v>
      </c>
      <c r="H6" s="18">
        <f>+Tabla1[[#This Row],[Fecha ]]</f>
        <v>0</v>
      </c>
      <c r="I6" s="15" t="str">
        <f>+Autorización!$A$2</f>
        <v>VE-HE-2024-</v>
      </c>
      <c r="J6" s="19">
        <f>+J5-Tabla1[[#This Row],[Total de horas Extra ]]*24</f>
        <v>0</v>
      </c>
      <c r="K6" s="10"/>
      <c r="L6" s="10"/>
      <c r="M6" s="10"/>
      <c r="N6" s="10"/>
      <c r="O6" s="10"/>
      <c r="P6" s="10"/>
      <c r="Q6" s="10"/>
      <c r="R6" s="10"/>
    </row>
    <row r="7" spans="1:18" s="11" customFormat="1" ht="20.25" customHeight="1">
      <c r="A7" s="12"/>
      <c r="B7" s="13"/>
      <c r="C7" s="13"/>
      <c r="D7" s="14"/>
      <c r="E7" s="16"/>
      <c r="F7" s="16"/>
      <c r="G7" s="17">
        <f t="shared" ref="G7:G13" si="1">+F7-E7</f>
        <v>0</v>
      </c>
      <c r="H7" s="18">
        <f>+Tabla1[[#This Row],[Fecha ]]</f>
        <v>0</v>
      </c>
      <c r="I7" s="15" t="str">
        <f>+Autorización!$A$2</f>
        <v>VE-HE-2024-</v>
      </c>
      <c r="J7" s="19">
        <f>+J6-Tabla1[[#This Row],[Total de horas Extra ]]*24</f>
        <v>0</v>
      </c>
      <c r="K7" s="10"/>
      <c r="L7" s="10"/>
      <c r="M7" s="10"/>
      <c r="N7" s="10"/>
      <c r="O7" s="10"/>
      <c r="P7" s="10"/>
      <c r="Q7" s="10"/>
      <c r="R7" s="10"/>
    </row>
    <row r="8" spans="1:18" s="11" customFormat="1" ht="20.25" customHeight="1">
      <c r="A8" s="12"/>
      <c r="B8" s="13"/>
      <c r="C8" s="13"/>
      <c r="D8" s="14"/>
      <c r="E8" s="16"/>
      <c r="F8" s="16"/>
      <c r="G8" s="17">
        <f t="shared" si="1"/>
        <v>0</v>
      </c>
      <c r="H8" s="18">
        <f>+Tabla1[[#This Row],[Fecha ]]</f>
        <v>0</v>
      </c>
      <c r="I8" s="15" t="str">
        <f>+Autorización!$A$2</f>
        <v>VE-HE-2024-</v>
      </c>
      <c r="J8" s="19">
        <f>+J7-Tabla1[[#This Row],[Total de horas Extra ]]*24</f>
        <v>0</v>
      </c>
      <c r="K8" s="10"/>
      <c r="L8" s="10"/>
      <c r="M8" s="10"/>
      <c r="N8" s="10"/>
      <c r="O8" s="10"/>
      <c r="P8" s="10"/>
      <c r="Q8" s="10"/>
      <c r="R8" s="10"/>
    </row>
    <row r="9" spans="1:18" s="11" customFormat="1" ht="20.25" customHeight="1">
      <c r="A9" s="12"/>
      <c r="B9" s="13"/>
      <c r="C9" s="13"/>
      <c r="D9" s="14"/>
      <c r="E9" s="16"/>
      <c r="F9" s="16"/>
      <c r="G9" s="17">
        <f t="shared" si="1"/>
        <v>0</v>
      </c>
      <c r="H9" s="18">
        <f>+Tabla1[[#This Row],[Fecha ]]</f>
        <v>0</v>
      </c>
      <c r="I9" s="15" t="str">
        <f>+Autorización!$A$2</f>
        <v>VE-HE-2024-</v>
      </c>
      <c r="J9" s="19">
        <f>+J8-Tabla1[[#This Row],[Total de horas Extra ]]*24</f>
        <v>0</v>
      </c>
      <c r="K9" s="10"/>
      <c r="L9" s="10"/>
      <c r="M9" s="10"/>
      <c r="N9" s="10"/>
      <c r="O9" s="10"/>
      <c r="P9" s="10"/>
      <c r="Q9" s="10"/>
      <c r="R9" s="10"/>
    </row>
    <row r="10" spans="1:18" s="11" customFormat="1" ht="20.25" customHeight="1">
      <c r="A10" s="12"/>
      <c r="B10" s="13"/>
      <c r="C10" s="13"/>
      <c r="D10" s="14"/>
      <c r="E10" s="16"/>
      <c r="F10" s="16"/>
      <c r="G10" s="17">
        <f t="shared" si="1"/>
        <v>0</v>
      </c>
      <c r="H10" s="18">
        <f>+Tabla1[[#This Row],[Fecha ]]</f>
        <v>0</v>
      </c>
      <c r="I10" s="15" t="str">
        <f>+Autorización!$A$2</f>
        <v>VE-HE-2024-</v>
      </c>
      <c r="J10" s="19">
        <f>+J9-Tabla1[[#This Row],[Total de horas Extra ]]*24</f>
        <v>0</v>
      </c>
      <c r="K10" s="10"/>
      <c r="L10" s="10"/>
      <c r="M10" s="10"/>
      <c r="N10" s="10"/>
      <c r="O10" s="10"/>
      <c r="P10" s="10"/>
      <c r="Q10" s="10"/>
      <c r="R10" s="10"/>
    </row>
    <row r="11" spans="1:18" s="11" customFormat="1" ht="20.25" customHeight="1">
      <c r="A11" s="12"/>
      <c r="B11" s="13"/>
      <c r="C11" s="13"/>
      <c r="D11" s="14"/>
      <c r="E11" s="16"/>
      <c r="F11" s="16"/>
      <c r="G11" s="17">
        <f t="shared" si="1"/>
        <v>0</v>
      </c>
      <c r="H11" s="18">
        <f>+Tabla1[[#This Row],[Fecha ]]</f>
        <v>0</v>
      </c>
      <c r="I11" s="15" t="str">
        <f>+Autorización!$A$2</f>
        <v>VE-HE-2024-</v>
      </c>
      <c r="J11" s="19">
        <f>+J10-Tabla1[[#This Row],[Total de horas Extra ]]*24</f>
        <v>0</v>
      </c>
      <c r="K11" s="10"/>
      <c r="L11" s="10"/>
      <c r="M11" s="10"/>
      <c r="N11" s="10"/>
      <c r="O11" s="10"/>
      <c r="P11" s="10"/>
      <c r="Q11" s="10"/>
      <c r="R11" s="10"/>
    </row>
    <row r="12" spans="1:18" s="11" customFormat="1" ht="20.25" customHeight="1">
      <c r="A12" s="12"/>
      <c r="B12" s="13"/>
      <c r="C12" s="13"/>
      <c r="D12" s="14"/>
      <c r="E12" s="16"/>
      <c r="F12" s="16"/>
      <c r="G12" s="17">
        <f t="shared" si="1"/>
        <v>0</v>
      </c>
      <c r="H12" s="18">
        <f>+Tabla1[[#This Row],[Fecha ]]</f>
        <v>0</v>
      </c>
      <c r="I12" s="15" t="str">
        <f>+Autorización!$A$2</f>
        <v>VE-HE-2024-</v>
      </c>
      <c r="J12" s="19">
        <f>+J11-Tabla1[[#This Row],[Total de horas Extra ]]*24</f>
        <v>0</v>
      </c>
      <c r="K12" s="10"/>
      <c r="L12" s="10"/>
      <c r="M12" s="10"/>
      <c r="N12" s="10"/>
      <c r="O12" s="10"/>
      <c r="P12" s="10"/>
      <c r="Q12" s="10"/>
      <c r="R12" s="10"/>
    </row>
    <row r="13" spans="1:18" s="11" customFormat="1" ht="20.25" customHeight="1">
      <c r="A13" s="12"/>
      <c r="B13" s="13"/>
      <c r="C13" s="13"/>
      <c r="D13" s="14"/>
      <c r="E13" s="16"/>
      <c r="F13" s="16"/>
      <c r="G13" s="17">
        <f t="shared" si="1"/>
        <v>0</v>
      </c>
      <c r="H13" s="18">
        <f>+Tabla1[[#This Row],[Fecha ]]</f>
        <v>0</v>
      </c>
      <c r="I13" s="15" t="str">
        <f>+Autorización!$A$2</f>
        <v>VE-HE-2024-</v>
      </c>
      <c r="J13" s="19">
        <f>+J12-Tabla1[[#This Row],[Total de horas Extra ]]*24</f>
        <v>0</v>
      </c>
      <c r="K13" s="10"/>
      <c r="L13" s="10"/>
      <c r="M13" s="10"/>
      <c r="N13" s="10"/>
      <c r="O13" s="10"/>
      <c r="P13" s="10"/>
      <c r="Q13" s="10"/>
      <c r="R13" s="10"/>
    </row>
    <row r="14" spans="1:18" s="11" customFormat="1" ht="20.25" customHeight="1">
      <c r="A14" s="12"/>
      <c r="B14" s="13"/>
      <c r="C14" s="13"/>
      <c r="D14" s="14"/>
      <c r="E14" s="16"/>
      <c r="F14" s="16"/>
      <c r="G14" s="17">
        <f t="shared" si="0"/>
        <v>0</v>
      </c>
      <c r="H14" s="18">
        <f>+Tabla1[[#This Row],[Fecha ]]</f>
        <v>0</v>
      </c>
      <c r="I14" s="15" t="str">
        <f>+Autorización!$A$2</f>
        <v>VE-HE-2024-</v>
      </c>
      <c r="J14" s="19">
        <f>+J13-Tabla1[[#This Row],[Total de horas Extra ]]*24</f>
        <v>0</v>
      </c>
      <c r="K14" s="10"/>
      <c r="L14" s="10"/>
      <c r="M14" s="10"/>
      <c r="N14" s="10"/>
      <c r="O14" s="10"/>
      <c r="P14" s="10"/>
      <c r="Q14" s="10"/>
      <c r="R14" s="10"/>
    </row>
    <row r="15" spans="1:18" s="11" customFormat="1" ht="20.25" customHeight="1">
      <c r="A15" s="12"/>
      <c r="B15" s="13"/>
      <c r="C15" s="13"/>
      <c r="D15" s="14"/>
      <c r="E15" s="16"/>
      <c r="F15" s="16"/>
      <c r="G15" s="17">
        <f t="shared" si="0"/>
        <v>0</v>
      </c>
      <c r="H15" s="18">
        <f>+Tabla1[[#This Row],[Fecha ]]</f>
        <v>0</v>
      </c>
      <c r="I15" s="15" t="str">
        <f>+Autorización!$A$2</f>
        <v>VE-HE-2024-</v>
      </c>
      <c r="J15" s="19">
        <f>+J14-Tabla1[[#This Row],[Total de horas Extra ]]*24</f>
        <v>0</v>
      </c>
      <c r="K15" s="10"/>
      <c r="L15" s="10"/>
      <c r="M15" s="10"/>
      <c r="N15" s="10"/>
      <c r="O15" s="10"/>
      <c r="P15" s="10"/>
      <c r="Q15" s="10"/>
      <c r="R15" s="10"/>
    </row>
    <row r="16" spans="1:18" s="11" customFormat="1" ht="20.25" customHeight="1">
      <c r="A16" s="12"/>
      <c r="B16" s="13"/>
      <c r="C16" s="13"/>
      <c r="D16" s="14"/>
      <c r="E16" s="16"/>
      <c r="F16" s="16"/>
      <c r="G16" s="17">
        <f t="shared" ref="G16:G22" si="2">+F16-E16</f>
        <v>0</v>
      </c>
      <c r="H16" s="18">
        <f>+Tabla1[[#This Row],[Fecha ]]</f>
        <v>0</v>
      </c>
      <c r="I16" s="15" t="str">
        <f>+Autorización!$A$2</f>
        <v>VE-HE-2024-</v>
      </c>
      <c r="J16" s="19">
        <f>+J15-Tabla1[[#This Row],[Total de horas Extra ]]*24</f>
        <v>0</v>
      </c>
      <c r="K16" s="10"/>
      <c r="L16" s="10"/>
      <c r="M16" s="10"/>
      <c r="N16" s="10"/>
      <c r="O16" s="10"/>
      <c r="P16" s="10"/>
      <c r="Q16" s="10"/>
      <c r="R16" s="10"/>
    </row>
    <row r="17" spans="1:18" s="11" customFormat="1" ht="20.25" customHeight="1">
      <c r="A17" s="12"/>
      <c r="B17" s="13"/>
      <c r="C17" s="13"/>
      <c r="D17" s="14"/>
      <c r="E17" s="16"/>
      <c r="F17" s="16"/>
      <c r="G17" s="17">
        <f t="shared" si="2"/>
        <v>0</v>
      </c>
      <c r="H17" s="18">
        <f>+Tabla1[[#This Row],[Fecha ]]</f>
        <v>0</v>
      </c>
      <c r="I17" s="15" t="str">
        <f>+Autorización!$A$2</f>
        <v>VE-HE-2024-</v>
      </c>
      <c r="J17" s="19">
        <f>+J16-Tabla1[[#This Row],[Total de horas Extra ]]*24</f>
        <v>0</v>
      </c>
      <c r="K17" s="10"/>
      <c r="L17" s="10"/>
      <c r="M17" s="10"/>
      <c r="N17" s="10"/>
      <c r="O17" s="10"/>
      <c r="P17" s="10"/>
      <c r="Q17" s="10"/>
      <c r="R17" s="10"/>
    </row>
    <row r="18" spans="1:18" s="11" customFormat="1" ht="20.25" customHeight="1">
      <c r="A18" s="12"/>
      <c r="B18" s="13"/>
      <c r="C18" s="13"/>
      <c r="D18" s="14"/>
      <c r="E18" s="16"/>
      <c r="F18" s="16"/>
      <c r="G18" s="17">
        <f t="shared" si="2"/>
        <v>0</v>
      </c>
      <c r="H18" s="18">
        <f>+Tabla1[[#This Row],[Fecha ]]</f>
        <v>0</v>
      </c>
      <c r="I18" s="15" t="str">
        <f>+Autorización!$A$2</f>
        <v>VE-HE-2024-</v>
      </c>
      <c r="J18" s="19">
        <f>+J17-Tabla1[[#This Row],[Total de horas Extra ]]*24</f>
        <v>0</v>
      </c>
      <c r="K18" s="10"/>
      <c r="L18" s="10"/>
      <c r="M18" s="10"/>
      <c r="N18" s="10"/>
      <c r="O18" s="10"/>
      <c r="P18" s="10"/>
      <c r="Q18" s="10"/>
      <c r="R18" s="10"/>
    </row>
    <row r="19" spans="1:18" s="11" customFormat="1" ht="20.25" customHeight="1">
      <c r="A19" s="12"/>
      <c r="B19" s="13"/>
      <c r="C19" s="13"/>
      <c r="D19" s="14"/>
      <c r="E19" s="16"/>
      <c r="F19" s="16"/>
      <c r="G19" s="17">
        <f t="shared" si="2"/>
        <v>0</v>
      </c>
      <c r="H19" s="18">
        <f>+Tabla1[[#This Row],[Fecha ]]</f>
        <v>0</v>
      </c>
      <c r="I19" s="15" t="str">
        <f>+Autorización!$A$2</f>
        <v>VE-HE-2024-</v>
      </c>
      <c r="J19" s="19">
        <f>+J18-Tabla1[[#This Row],[Total de horas Extra ]]*24</f>
        <v>0</v>
      </c>
      <c r="K19" s="10"/>
      <c r="L19" s="10"/>
      <c r="M19" s="10"/>
      <c r="N19" s="10"/>
      <c r="O19" s="10"/>
      <c r="P19" s="10"/>
      <c r="Q19" s="10"/>
      <c r="R19" s="10"/>
    </row>
    <row r="20" spans="1:18" s="11" customFormat="1" ht="20.25" customHeight="1">
      <c r="A20" s="12"/>
      <c r="B20" s="13"/>
      <c r="C20" s="13"/>
      <c r="D20" s="14"/>
      <c r="E20" s="16"/>
      <c r="F20" s="16"/>
      <c r="G20" s="17">
        <f t="shared" si="2"/>
        <v>0</v>
      </c>
      <c r="H20" s="18">
        <f>+Tabla1[[#This Row],[Fecha ]]</f>
        <v>0</v>
      </c>
      <c r="I20" s="15" t="str">
        <f>+Autorización!$A$2</f>
        <v>VE-HE-2024-</v>
      </c>
      <c r="J20" s="19">
        <f>+J19-Tabla1[[#This Row],[Total de horas Extra ]]*24</f>
        <v>0</v>
      </c>
      <c r="K20" s="10"/>
      <c r="L20" s="10"/>
      <c r="M20" s="10"/>
      <c r="N20" s="10"/>
      <c r="O20" s="10"/>
      <c r="P20" s="10"/>
      <c r="Q20" s="10"/>
      <c r="R20" s="10"/>
    </row>
    <row r="21" spans="1:18" s="11" customFormat="1" ht="20.25" customHeight="1">
      <c r="A21" s="12"/>
      <c r="B21" s="13"/>
      <c r="C21" s="13"/>
      <c r="D21" s="14"/>
      <c r="E21" s="16"/>
      <c r="F21" s="16"/>
      <c r="G21" s="17">
        <f t="shared" si="2"/>
        <v>0</v>
      </c>
      <c r="H21" s="18">
        <f>+Tabla1[[#This Row],[Fecha ]]</f>
        <v>0</v>
      </c>
      <c r="I21" s="15" t="str">
        <f>+Autorización!$A$2</f>
        <v>VE-HE-2024-</v>
      </c>
      <c r="J21" s="19">
        <f>+J20-Tabla1[[#This Row],[Total de horas Extra ]]*24</f>
        <v>0</v>
      </c>
      <c r="K21" s="10"/>
      <c r="L21" s="10"/>
      <c r="M21" s="10"/>
      <c r="N21" s="10"/>
      <c r="O21" s="10"/>
      <c r="P21" s="10"/>
      <c r="Q21" s="10"/>
      <c r="R21" s="10"/>
    </row>
    <row r="22" spans="1:18" s="11" customFormat="1" ht="20.25" customHeight="1">
      <c r="A22" s="12"/>
      <c r="B22" s="13"/>
      <c r="C22" s="13"/>
      <c r="D22" s="14"/>
      <c r="E22" s="16"/>
      <c r="F22" s="16"/>
      <c r="G22" s="17">
        <f t="shared" si="2"/>
        <v>0</v>
      </c>
      <c r="H22" s="18">
        <f>+Tabla1[[#This Row],[Fecha ]]</f>
        <v>0</v>
      </c>
      <c r="I22" s="15" t="str">
        <f>+Autorización!$A$2</f>
        <v>VE-HE-2024-</v>
      </c>
      <c r="J22" s="19">
        <f>+J21-Tabla1[[#This Row],[Total de horas Extra ]]*24</f>
        <v>0</v>
      </c>
      <c r="K22" s="10"/>
      <c r="L22" s="10"/>
      <c r="M22" s="10"/>
      <c r="N22" s="10"/>
      <c r="O22" s="10"/>
      <c r="P22" s="10"/>
      <c r="Q22" s="10"/>
      <c r="R22" s="10"/>
    </row>
    <row r="23" spans="1:18" s="11" customFormat="1" ht="20.25" customHeight="1">
      <c r="A23" s="12"/>
      <c r="B23" s="13"/>
      <c r="C23" s="13"/>
      <c r="D23" s="14"/>
      <c r="E23" s="16"/>
      <c r="F23" s="16"/>
      <c r="G23" s="17">
        <f t="shared" si="0"/>
        <v>0</v>
      </c>
      <c r="H23" s="18">
        <f>+Tabla1[[#This Row],[Fecha ]]</f>
        <v>0</v>
      </c>
      <c r="I23" s="15" t="str">
        <f>+Autorización!$A$2</f>
        <v>VE-HE-2024-</v>
      </c>
      <c r="J23" s="19">
        <f>+J22-Tabla1[[#This Row],[Total de horas Extra ]]*24</f>
        <v>0</v>
      </c>
      <c r="K23" s="10"/>
      <c r="L23" s="10"/>
      <c r="M23" s="10"/>
      <c r="N23" s="10"/>
      <c r="O23" s="10"/>
      <c r="P23" s="10"/>
      <c r="Q23" s="10"/>
      <c r="R23" s="10"/>
    </row>
    <row r="24" spans="1:18" s="11" customFormat="1" ht="20.25" customHeight="1">
      <c r="A24" s="12"/>
      <c r="B24" s="13"/>
      <c r="C24" s="13"/>
      <c r="D24" s="14"/>
      <c r="E24" s="16"/>
      <c r="F24" s="16"/>
      <c r="G24" s="17">
        <f t="shared" si="0"/>
        <v>0</v>
      </c>
      <c r="H24" s="18">
        <f>+Tabla1[[#This Row],[Fecha ]]</f>
        <v>0</v>
      </c>
      <c r="I24" s="15" t="str">
        <f>+Autorización!$A$2</f>
        <v>VE-HE-2024-</v>
      </c>
      <c r="J24" s="19">
        <f>+J23-Tabla1[[#This Row],[Total de horas Extra ]]*24</f>
        <v>0</v>
      </c>
      <c r="K24" s="10"/>
      <c r="L24" s="10"/>
      <c r="M24" s="10"/>
      <c r="N24" s="10"/>
      <c r="O24" s="10"/>
      <c r="P24" s="10"/>
      <c r="Q24" s="10"/>
      <c r="R24" s="10"/>
    </row>
    <row r="25" spans="1:18" s="11" customFormat="1" ht="20.25" customHeight="1">
      <c r="A25" s="12"/>
      <c r="B25" s="13"/>
      <c r="C25" s="13"/>
      <c r="D25" s="14"/>
      <c r="E25" s="16"/>
      <c r="F25" s="16"/>
      <c r="G25" s="17">
        <f t="shared" si="0"/>
        <v>0</v>
      </c>
      <c r="H25" s="18">
        <f>+Tabla1[[#This Row],[Fecha ]]</f>
        <v>0</v>
      </c>
      <c r="I25" s="15" t="str">
        <f>+Autorización!$A$2</f>
        <v>VE-HE-2024-</v>
      </c>
      <c r="J25" s="19">
        <f>+J24-Tabla1[[#This Row],[Total de horas Extra ]]*24</f>
        <v>0</v>
      </c>
      <c r="K25" s="10"/>
      <c r="L25" s="10"/>
      <c r="M25" s="10"/>
      <c r="N25" s="10"/>
      <c r="O25" s="10"/>
      <c r="P25" s="10"/>
      <c r="Q25" s="10"/>
      <c r="R25" s="10"/>
    </row>
    <row r="26" spans="1:18" s="11" customFormat="1" ht="20.25" customHeight="1">
      <c r="A26" s="12"/>
      <c r="B26" s="13"/>
      <c r="C26" s="13"/>
      <c r="D26" s="14"/>
      <c r="E26" s="16"/>
      <c r="F26" s="16"/>
      <c r="G26" s="17">
        <f t="shared" si="0"/>
        <v>0</v>
      </c>
      <c r="H26" s="18">
        <f>+Tabla1[[#This Row],[Fecha ]]</f>
        <v>0</v>
      </c>
      <c r="I26" s="15" t="str">
        <f>+Autorización!$A$2</f>
        <v>VE-HE-2024-</v>
      </c>
      <c r="J26" s="19">
        <f>+J25-Tabla1[[#This Row],[Total de horas Extra ]]*24</f>
        <v>0</v>
      </c>
      <c r="K26" s="10"/>
      <c r="L26" s="10"/>
      <c r="M26" s="10"/>
      <c r="N26" s="10"/>
      <c r="O26" s="10"/>
      <c r="P26" s="10"/>
      <c r="Q26" s="10"/>
      <c r="R26" s="10"/>
    </row>
    <row r="27" spans="1:18" s="11" customFormat="1" ht="20.25" customHeight="1">
      <c r="A27" s="12"/>
      <c r="B27" s="13"/>
      <c r="C27" s="13"/>
      <c r="D27" s="14"/>
      <c r="E27" s="16"/>
      <c r="F27" s="16"/>
      <c r="G27" s="17">
        <f t="shared" si="0"/>
        <v>0</v>
      </c>
      <c r="H27" s="18">
        <f>+Tabla1[[#This Row],[Fecha ]]</f>
        <v>0</v>
      </c>
      <c r="I27" s="15" t="str">
        <f>+Autorización!$A$2</f>
        <v>VE-HE-2024-</v>
      </c>
      <c r="J27" s="19">
        <f>+J26-Tabla1[[#This Row],[Total de horas Extra ]]*24</f>
        <v>0</v>
      </c>
      <c r="K27" s="10"/>
      <c r="L27" s="10"/>
      <c r="M27" s="10"/>
      <c r="N27" s="10"/>
      <c r="O27" s="10"/>
      <c r="P27" s="10"/>
      <c r="Q27" s="10"/>
      <c r="R27" s="10"/>
    </row>
    <row r="28" spans="1:18" s="11" customFormat="1" ht="20.25" customHeight="1">
      <c r="A28" s="12"/>
      <c r="B28" s="13"/>
      <c r="C28" s="13"/>
      <c r="D28" s="14"/>
      <c r="E28" s="16"/>
      <c r="F28" s="16"/>
      <c r="G28" s="17">
        <f t="shared" si="0"/>
        <v>0</v>
      </c>
      <c r="H28" s="18">
        <f>+Tabla1[[#This Row],[Fecha ]]</f>
        <v>0</v>
      </c>
      <c r="I28" s="15" t="str">
        <f>+Autorización!$A$2</f>
        <v>VE-HE-2024-</v>
      </c>
      <c r="J28" s="19">
        <f>+J27-Tabla1[[#This Row],[Total de horas Extra ]]*24</f>
        <v>0</v>
      </c>
      <c r="K28" s="10"/>
      <c r="L28" s="10"/>
      <c r="M28" s="10"/>
      <c r="N28" s="10"/>
      <c r="O28" s="10"/>
      <c r="P28" s="10"/>
      <c r="Q28" s="10"/>
      <c r="R28" s="10"/>
    </row>
    <row r="29" spans="1:18" s="11" customFormat="1" ht="20.25" customHeight="1">
      <c r="A29" s="12"/>
      <c r="B29" s="13"/>
      <c r="C29" s="13"/>
      <c r="D29" s="14"/>
      <c r="E29" s="16"/>
      <c r="F29" s="16"/>
      <c r="G29" s="17">
        <f t="shared" si="0"/>
        <v>0</v>
      </c>
      <c r="H29" s="18">
        <f>+Tabla1[[#This Row],[Fecha ]]</f>
        <v>0</v>
      </c>
      <c r="I29" s="15" t="str">
        <f>+Autorización!$A$2</f>
        <v>VE-HE-2024-</v>
      </c>
      <c r="J29" s="19">
        <f>+J28-Tabla1[[#This Row],[Total de horas Extra ]]*24</f>
        <v>0</v>
      </c>
      <c r="K29" s="10"/>
      <c r="L29" s="10"/>
      <c r="M29" s="10"/>
      <c r="N29" s="10"/>
      <c r="O29" s="10"/>
      <c r="P29" s="10"/>
      <c r="Q29" s="10"/>
      <c r="R29" s="10"/>
    </row>
    <row r="30" spans="1:18" s="11" customFormat="1" ht="20.25" customHeight="1">
      <c r="A30" s="12"/>
      <c r="B30" s="13"/>
      <c r="C30" s="13"/>
      <c r="D30" s="14"/>
      <c r="E30" s="16"/>
      <c r="F30" s="16"/>
      <c r="G30" s="17">
        <f t="shared" si="0"/>
        <v>0</v>
      </c>
      <c r="H30" s="18">
        <f>+Tabla1[[#This Row],[Fecha ]]</f>
        <v>0</v>
      </c>
      <c r="I30" s="15" t="str">
        <f>+Autorización!$A$2</f>
        <v>VE-HE-2024-</v>
      </c>
      <c r="J30" s="19">
        <f>+J29-Tabla1[[#This Row],[Total de horas Extra ]]*24</f>
        <v>0</v>
      </c>
      <c r="K30" s="10"/>
      <c r="L30" s="10"/>
      <c r="M30" s="10"/>
      <c r="N30" s="10"/>
      <c r="O30" s="10"/>
      <c r="P30" s="10"/>
      <c r="Q30" s="10"/>
      <c r="R30" s="10"/>
    </row>
    <row r="31" spans="1:18" s="11" customFormat="1" ht="20.25" customHeight="1">
      <c r="A31" s="12"/>
      <c r="B31" s="13"/>
      <c r="C31" s="13"/>
      <c r="D31" s="14"/>
      <c r="E31" s="16"/>
      <c r="F31" s="16"/>
      <c r="G31" s="17">
        <f t="shared" si="0"/>
        <v>0</v>
      </c>
      <c r="H31" s="18">
        <f>+Tabla1[[#This Row],[Fecha ]]</f>
        <v>0</v>
      </c>
      <c r="I31" s="15" t="str">
        <f>+Autorización!$A$2</f>
        <v>VE-HE-2024-</v>
      </c>
      <c r="J31" s="19">
        <f>+J30-Tabla1[[#This Row],[Total de horas Extra ]]*24</f>
        <v>0</v>
      </c>
      <c r="K31" s="10"/>
      <c r="L31" s="10"/>
      <c r="M31" s="10"/>
      <c r="N31" s="10"/>
      <c r="O31" s="10"/>
      <c r="P31" s="10"/>
      <c r="Q31" s="10"/>
      <c r="R31" s="10"/>
    </row>
    <row r="32" spans="1:18" s="11" customFormat="1" ht="20.25" customHeight="1">
      <c r="A32" s="12"/>
      <c r="B32" s="13"/>
      <c r="C32" s="13"/>
      <c r="D32" s="14"/>
      <c r="E32" s="16"/>
      <c r="F32" s="16"/>
      <c r="G32" s="17">
        <f t="shared" ref="G32:G37" si="3">+F32-E32</f>
        <v>0</v>
      </c>
      <c r="H32" s="18">
        <f>+Tabla1[[#This Row],[Fecha ]]</f>
        <v>0</v>
      </c>
      <c r="I32" s="15" t="str">
        <f>+Autorización!$A$2</f>
        <v>VE-HE-2024-</v>
      </c>
      <c r="J32" s="19">
        <f>+J31-Tabla1[[#This Row],[Total de horas Extra ]]*24</f>
        <v>0</v>
      </c>
    </row>
    <row r="33" spans="1:10" s="11" customFormat="1" ht="20.25" customHeight="1">
      <c r="A33" s="12"/>
      <c r="B33" s="13"/>
      <c r="C33" s="13"/>
      <c r="D33" s="14"/>
      <c r="E33" s="16"/>
      <c r="F33" s="16"/>
      <c r="G33" s="17">
        <f t="shared" si="3"/>
        <v>0</v>
      </c>
      <c r="H33" s="18">
        <f>+Tabla1[[#This Row],[Fecha ]]</f>
        <v>0</v>
      </c>
      <c r="I33" s="15" t="str">
        <f>+Autorización!$A$2</f>
        <v>VE-HE-2024-</v>
      </c>
      <c r="J33" s="19">
        <f>+J32-Tabla1[[#This Row],[Total de horas Extra ]]*24</f>
        <v>0</v>
      </c>
    </row>
    <row r="34" spans="1:10" s="11" customFormat="1" ht="20.25" customHeight="1">
      <c r="A34" s="12"/>
      <c r="B34" s="13"/>
      <c r="C34" s="13"/>
      <c r="D34" s="14"/>
      <c r="E34" s="16"/>
      <c r="F34" s="16"/>
      <c r="G34" s="17">
        <f t="shared" si="3"/>
        <v>0</v>
      </c>
      <c r="H34" s="18">
        <f>+Tabla1[[#This Row],[Fecha ]]</f>
        <v>0</v>
      </c>
      <c r="I34" s="15" t="str">
        <f>+Autorización!$A$2</f>
        <v>VE-HE-2024-</v>
      </c>
      <c r="J34" s="19">
        <f>+J33-Tabla1[[#This Row],[Total de horas Extra ]]*24</f>
        <v>0</v>
      </c>
    </row>
    <row r="35" spans="1:10" s="11" customFormat="1" ht="20.25" customHeight="1">
      <c r="A35" s="12"/>
      <c r="B35" s="13"/>
      <c r="C35" s="13"/>
      <c r="D35" s="14"/>
      <c r="E35" s="16"/>
      <c r="F35" s="16"/>
      <c r="G35" s="17">
        <f t="shared" si="3"/>
        <v>0</v>
      </c>
      <c r="H35" s="18">
        <f>+Tabla1[[#This Row],[Fecha ]]</f>
        <v>0</v>
      </c>
      <c r="I35" s="15" t="str">
        <f>+Autorización!$A$2</f>
        <v>VE-HE-2024-</v>
      </c>
      <c r="J35" s="19">
        <f>+J34-Tabla1[[#This Row],[Total de horas Extra ]]*24</f>
        <v>0</v>
      </c>
    </row>
    <row r="36" spans="1:10" s="11" customFormat="1" ht="20.25" customHeight="1">
      <c r="A36" s="12"/>
      <c r="B36" s="13"/>
      <c r="C36" s="13"/>
      <c r="D36" s="14"/>
      <c r="E36" s="16"/>
      <c r="F36" s="16"/>
      <c r="G36" s="17">
        <f t="shared" si="3"/>
        <v>0</v>
      </c>
      <c r="H36" s="18">
        <f>+Tabla1[[#This Row],[Fecha ]]</f>
        <v>0</v>
      </c>
      <c r="I36" s="15" t="str">
        <f>+Autorización!$A$2</f>
        <v>VE-HE-2024-</v>
      </c>
      <c r="J36" s="19">
        <f>+J35-Tabla1[[#This Row],[Total de horas Extra ]]*24</f>
        <v>0</v>
      </c>
    </row>
    <row r="37" spans="1:10" s="11" customFormat="1" ht="20.25" customHeight="1">
      <c r="A37" s="12"/>
      <c r="B37" s="13"/>
      <c r="C37" s="13"/>
      <c r="D37" s="14"/>
      <c r="E37" s="16"/>
      <c r="F37" s="16"/>
      <c r="G37" s="17">
        <f t="shared" si="3"/>
        <v>0</v>
      </c>
      <c r="H37" s="18">
        <f>+Tabla1[[#This Row],[Fecha ]]</f>
        <v>0</v>
      </c>
      <c r="I37" s="15" t="str">
        <f>+Autorización!$A$2</f>
        <v>VE-HE-2024-</v>
      </c>
      <c r="J37" s="19">
        <f>+J36-Tabla1[[#This Row],[Total de horas Extra ]]*24</f>
        <v>0</v>
      </c>
    </row>
    <row r="38" spans="1:10" s="11" customFormat="1" ht="20.25" customHeight="1">
      <c r="A38" s="12"/>
      <c r="B38" s="13"/>
      <c r="C38" s="13"/>
      <c r="D38" s="14"/>
      <c r="E38" s="16"/>
      <c r="F38" s="16"/>
      <c r="G38" s="17">
        <f t="shared" ref="G38:G43" si="4">+F38-E38</f>
        <v>0</v>
      </c>
      <c r="H38" s="18">
        <f>+Tabla1[[#This Row],[Fecha ]]</f>
        <v>0</v>
      </c>
      <c r="I38" s="15" t="str">
        <f>+Autorización!$A$2</f>
        <v>VE-HE-2024-</v>
      </c>
      <c r="J38" s="19">
        <f>+J37-Tabla1[[#This Row],[Total de horas Extra ]]*24</f>
        <v>0</v>
      </c>
    </row>
    <row r="39" spans="1:10" s="11" customFormat="1" ht="20.25" customHeight="1">
      <c r="A39" s="12"/>
      <c r="B39" s="13"/>
      <c r="C39" s="13"/>
      <c r="D39" s="14"/>
      <c r="E39" s="16"/>
      <c r="F39" s="16"/>
      <c r="G39" s="17">
        <f t="shared" si="4"/>
        <v>0</v>
      </c>
      <c r="H39" s="18">
        <f>+Tabla1[[#This Row],[Fecha ]]</f>
        <v>0</v>
      </c>
      <c r="I39" s="15" t="str">
        <f>+Autorización!$A$2</f>
        <v>VE-HE-2024-</v>
      </c>
      <c r="J39" s="19">
        <f>+J38-Tabla1[[#This Row],[Total de horas Extra ]]*24</f>
        <v>0</v>
      </c>
    </row>
    <row r="40" spans="1:10" s="11" customFormat="1" ht="20.25" customHeight="1">
      <c r="A40" s="12"/>
      <c r="B40" s="13"/>
      <c r="C40" s="13"/>
      <c r="D40" s="14"/>
      <c r="E40" s="16"/>
      <c r="F40" s="16"/>
      <c r="G40" s="17">
        <f t="shared" si="4"/>
        <v>0</v>
      </c>
      <c r="H40" s="18">
        <f>+Tabla1[[#This Row],[Fecha ]]</f>
        <v>0</v>
      </c>
      <c r="I40" s="15" t="str">
        <f>+Autorización!$A$2</f>
        <v>VE-HE-2024-</v>
      </c>
      <c r="J40" s="19">
        <f>+J39-Tabla1[[#This Row],[Total de horas Extra ]]*24</f>
        <v>0</v>
      </c>
    </row>
    <row r="41" spans="1:10" s="11" customFormat="1" ht="20.25" customHeight="1">
      <c r="A41" s="12"/>
      <c r="B41" s="13"/>
      <c r="C41" s="13"/>
      <c r="D41" s="14"/>
      <c r="E41" s="16"/>
      <c r="F41" s="16"/>
      <c r="G41" s="17">
        <f t="shared" si="4"/>
        <v>0</v>
      </c>
      <c r="H41" s="18">
        <f>+Tabla1[[#This Row],[Fecha ]]</f>
        <v>0</v>
      </c>
      <c r="I41" s="15" t="str">
        <f>+Autorización!$A$2</f>
        <v>VE-HE-2024-</v>
      </c>
      <c r="J41" s="19">
        <f>+J40-Tabla1[[#This Row],[Total de horas Extra ]]*24</f>
        <v>0</v>
      </c>
    </row>
    <row r="42" spans="1:10" s="11" customFormat="1" ht="20.25" customHeight="1">
      <c r="A42" s="12"/>
      <c r="B42" s="13"/>
      <c r="C42" s="13"/>
      <c r="D42" s="14"/>
      <c r="E42" s="16"/>
      <c r="F42" s="16"/>
      <c r="G42" s="17">
        <f t="shared" si="4"/>
        <v>0</v>
      </c>
      <c r="H42" s="18">
        <f>+Tabla1[[#This Row],[Fecha ]]</f>
        <v>0</v>
      </c>
      <c r="I42" s="15" t="str">
        <f>+Autorización!$A$2</f>
        <v>VE-HE-2024-</v>
      </c>
      <c r="J42" s="19">
        <f>+J41-Tabla1[[#This Row],[Total de horas Extra ]]*24</f>
        <v>0</v>
      </c>
    </row>
    <row r="43" spans="1:10" s="11" customFormat="1" ht="20.25" customHeight="1">
      <c r="A43" s="12"/>
      <c r="B43" s="13"/>
      <c r="C43" s="13"/>
      <c r="D43" s="14"/>
      <c r="E43" s="16"/>
      <c r="F43" s="16"/>
      <c r="G43" s="20">
        <f t="shared" si="4"/>
        <v>0</v>
      </c>
      <c r="H43" s="18">
        <f>+Tabla1[[#This Row],[Fecha ]]</f>
        <v>0</v>
      </c>
      <c r="I43" s="15" t="str">
        <f>+Autorización!$A$2</f>
        <v>VE-HE-2024-</v>
      </c>
      <c r="J43" s="19">
        <f>+J42-Tabla1[[#This Row],[Total de horas Extra ]]*24</f>
        <v>0</v>
      </c>
    </row>
  </sheetData>
  <mergeCells count="1">
    <mergeCell ref="A1:J1"/>
  </mergeCells>
  <pageMargins left="0.70866141732283472" right="0.70866141732283472" top="0.74803149606299213" bottom="0.74803149606299213" header="0.31496062992125984" footer="0.31496062992125984"/>
  <pageSetup scale="65" orientation="landscape" r:id="rId1"/>
  <headerFooter>
    <oddHeader>&amp;LFUNED ORH 02.00.03
Versión: 01&amp;R Aprobado: Consejo de Rectoría, sesión No. 2298-2023, Artículo IV, inciso 4), celebrada el 11 de diciembre del 2023.
Rige: 15-01/2024</oddHeader>
  </headerFooter>
  <ignoredErrors>
    <ignoredError sqref="J4:J4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2"/>
  <sheetViews>
    <sheetView workbookViewId="0">
      <selection activeCell="C11" sqref="C11:C12"/>
    </sheetView>
  </sheetViews>
  <sheetFormatPr defaultColWidth="11.42578125" defaultRowHeight="15"/>
  <cols>
    <col min="1" max="1" width="22.5703125" customWidth="1"/>
    <col min="2" max="2" width="10.7109375" customWidth="1"/>
    <col min="3" max="6" width="31.42578125" customWidth="1"/>
  </cols>
  <sheetData>
    <row r="1" spans="1:6">
      <c r="A1" s="1" t="s">
        <v>11</v>
      </c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</row>
    <row r="2" spans="1:6" ht="18.75">
      <c r="A2" s="2" t="s">
        <v>17</v>
      </c>
      <c r="B2" s="3"/>
      <c r="C2" s="4"/>
      <c r="D2" s="6">
        <f>+C2</f>
        <v>0</v>
      </c>
      <c r="E2" s="5">
        <f>+Ejecutadas!G3*24</f>
        <v>0</v>
      </c>
    </row>
    <row r="3" spans="1:6">
      <c r="C3" s="5"/>
      <c r="D3" s="5">
        <f>+D2-E2</f>
        <v>0</v>
      </c>
      <c r="E3" s="5">
        <f>+Ejecutadas!G4*24</f>
        <v>0</v>
      </c>
    </row>
    <row r="4" spans="1:6">
      <c r="D4" s="5">
        <f t="shared" ref="D4:D42" si="0">+D3-E3</f>
        <v>0</v>
      </c>
      <c r="E4" s="5">
        <f>+Ejecutadas!G5*24</f>
        <v>0</v>
      </c>
    </row>
    <row r="5" spans="1:6">
      <c r="D5" s="5">
        <f t="shared" si="0"/>
        <v>0</v>
      </c>
      <c r="E5" s="5">
        <f>+Ejecutadas!G6*24</f>
        <v>0</v>
      </c>
    </row>
    <row r="6" spans="1:6">
      <c r="D6" s="5">
        <f t="shared" si="0"/>
        <v>0</v>
      </c>
      <c r="E6" s="5">
        <f>+Ejecutadas!G7*24</f>
        <v>0</v>
      </c>
    </row>
    <row r="7" spans="1:6">
      <c r="D7" s="5">
        <f t="shared" si="0"/>
        <v>0</v>
      </c>
      <c r="E7" s="5">
        <f>+Ejecutadas!G8*24</f>
        <v>0</v>
      </c>
    </row>
    <row r="8" spans="1:6">
      <c r="D8" s="5">
        <f t="shared" si="0"/>
        <v>0</v>
      </c>
      <c r="E8" s="5">
        <f>+Ejecutadas!G9*24</f>
        <v>0</v>
      </c>
    </row>
    <row r="9" spans="1:6">
      <c r="D9" s="5">
        <f t="shared" si="0"/>
        <v>0</v>
      </c>
      <c r="E9" s="5">
        <f>+Ejecutadas!G10*24</f>
        <v>0</v>
      </c>
    </row>
    <row r="10" spans="1:6">
      <c r="D10" s="5">
        <f t="shared" si="0"/>
        <v>0</v>
      </c>
      <c r="E10" s="5">
        <f>+Ejecutadas!G11*24</f>
        <v>0</v>
      </c>
    </row>
    <row r="11" spans="1:6">
      <c r="D11" s="5">
        <f t="shared" si="0"/>
        <v>0</v>
      </c>
      <c r="E11" s="5">
        <f>+Ejecutadas!G12*24</f>
        <v>0</v>
      </c>
    </row>
    <row r="12" spans="1:6">
      <c r="D12" s="5">
        <f t="shared" si="0"/>
        <v>0</v>
      </c>
      <c r="E12" s="5">
        <f>+Ejecutadas!G13*24</f>
        <v>0</v>
      </c>
    </row>
    <row r="13" spans="1:6">
      <c r="D13" s="5">
        <f t="shared" si="0"/>
        <v>0</v>
      </c>
      <c r="E13" s="5">
        <f>+Ejecutadas!G14*24</f>
        <v>0</v>
      </c>
    </row>
    <row r="14" spans="1:6">
      <c r="D14" s="5">
        <f t="shared" si="0"/>
        <v>0</v>
      </c>
      <c r="E14" s="5">
        <f>+Ejecutadas!G15*24</f>
        <v>0</v>
      </c>
    </row>
    <row r="15" spans="1:6">
      <c r="D15" s="5">
        <f t="shared" si="0"/>
        <v>0</v>
      </c>
      <c r="E15" s="5">
        <f>+Ejecutadas!G16*24</f>
        <v>0</v>
      </c>
    </row>
    <row r="16" spans="1:6">
      <c r="D16" s="5">
        <f t="shared" si="0"/>
        <v>0</v>
      </c>
      <c r="E16" s="5">
        <f>+Ejecutadas!G17*24</f>
        <v>0</v>
      </c>
    </row>
    <row r="17" spans="4:5">
      <c r="D17" s="5">
        <f t="shared" si="0"/>
        <v>0</v>
      </c>
      <c r="E17" s="5">
        <f>+Ejecutadas!G18*24</f>
        <v>0</v>
      </c>
    </row>
    <row r="18" spans="4:5">
      <c r="D18" s="5">
        <f t="shared" si="0"/>
        <v>0</v>
      </c>
      <c r="E18" s="5">
        <f>+Ejecutadas!G19*24</f>
        <v>0</v>
      </c>
    </row>
    <row r="19" spans="4:5">
      <c r="D19" s="5">
        <f t="shared" si="0"/>
        <v>0</v>
      </c>
      <c r="E19" s="5">
        <f>+Ejecutadas!G20*24</f>
        <v>0</v>
      </c>
    </row>
    <row r="20" spans="4:5">
      <c r="D20" s="5">
        <f t="shared" si="0"/>
        <v>0</v>
      </c>
      <c r="E20" s="5">
        <f>+Ejecutadas!G21*24</f>
        <v>0</v>
      </c>
    </row>
    <row r="21" spans="4:5">
      <c r="D21" s="5">
        <f t="shared" si="0"/>
        <v>0</v>
      </c>
      <c r="E21" s="5">
        <f>+Ejecutadas!G22*24</f>
        <v>0</v>
      </c>
    </row>
    <row r="22" spans="4:5">
      <c r="D22" s="5">
        <f t="shared" si="0"/>
        <v>0</v>
      </c>
      <c r="E22" s="5">
        <f>+Ejecutadas!G23*24</f>
        <v>0</v>
      </c>
    </row>
    <row r="23" spans="4:5">
      <c r="D23" s="5">
        <f t="shared" si="0"/>
        <v>0</v>
      </c>
      <c r="E23" s="5">
        <f>+Ejecutadas!G24*24</f>
        <v>0</v>
      </c>
    </row>
    <row r="24" spans="4:5">
      <c r="D24" s="5">
        <f t="shared" si="0"/>
        <v>0</v>
      </c>
      <c r="E24" s="5">
        <f>+Ejecutadas!G25*24</f>
        <v>0</v>
      </c>
    </row>
    <row r="25" spans="4:5">
      <c r="D25" s="5">
        <f t="shared" si="0"/>
        <v>0</v>
      </c>
      <c r="E25" s="5">
        <f>+Ejecutadas!G26*24</f>
        <v>0</v>
      </c>
    </row>
    <row r="26" spans="4:5">
      <c r="D26" s="5">
        <f t="shared" si="0"/>
        <v>0</v>
      </c>
      <c r="E26" s="5">
        <f>+Ejecutadas!G27*24</f>
        <v>0</v>
      </c>
    </row>
    <row r="27" spans="4:5">
      <c r="D27" s="5">
        <f t="shared" si="0"/>
        <v>0</v>
      </c>
      <c r="E27" s="5">
        <f>+Ejecutadas!G28*24</f>
        <v>0</v>
      </c>
    </row>
    <row r="28" spans="4:5">
      <c r="D28" s="5">
        <f t="shared" si="0"/>
        <v>0</v>
      </c>
      <c r="E28" s="5">
        <f>+Ejecutadas!G29*24</f>
        <v>0</v>
      </c>
    </row>
    <row r="29" spans="4:5">
      <c r="D29" s="5">
        <f t="shared" si="0"/>
        <v>0</v>
      </c>
      <c r="E29" s="5">
        <f>+Ejecutadas!G30*24</f>
        <v>0</v>
      </c>
    </row>
    <row r="30" spans="4:5">
      <c r="D30" s="5">
        <f t="shared" si="0"/>
        <v>0</v>
      </c>
      <c r="E30" s="5">
        <f>+Ejecutadas!G31*24</f>
        <v>0</v>
      </c>
    </row>
    <row r="31" spans="4:5">
      <c r="D31" s="5">
        <f t="shared" si="0"/>
        <v>0</v>
      </c>
      <c r="E31" s="5">
        <f>+Ejecutadas!G32*24</f>
        <v>0</v>
      </c>
    </row>
    <row r="32" spans="4:5">
      <c r="D32" s="5">
        <f t="shared" si="0"/>
        <v>0</v>
      </c>
      <c r="E32" s="5">
        <f>+Ejecutadas!G33*24</f>
        <v>0</v>
      </c>
    </row>
    <row r="33" spans="4:5">
      <c r="D33" s="5">
        <f t="shared" si="0"/>
        <v>0</v>
      </c>
      <c r="E33" s="5">
        <f>+Ejecutadas!G34*24</f>
        <v>0</v>
      </c>
    </row>
    <row r="34" spans="4:5">
      <c r="D34" s="5">
        <f t="shared" si="0"/>
        <v>0</v>
      </c>
      <c r="E34" s="5">
        <f>+Ejecutadas!G35*24</f>
        <v>0</v>
      </c>
    </row>
    <row r="35" spans="4:5">
      <c r="D35" s="5">
        <f t="shared" si="0"/>
        <v>0</v>
      </c>
      <c r="E35" s="5">
        <f>+Ejecutadas!G36*24</f>
        <v>0</v>
      </c>
    </row>
    <row r="36" spans="4:5">
      <c r="D36" s="5">
        <f t="shared" si="0"/>
        <v>0</v>
      </c>
      <c r="E36" s="5">
        <f>+Ejecutadas!G37*24</f>
        <v>0</v>
      </c>
    </row>
    <row r="37" spans="4:5">
      <c r="D37" s="5">
        <f t="shared" si="0"/>
        <v>0</v>
      </c>
      <c r="E37" s="5">
        <f>+Ejecutadas!G38*24</f>
        <v>0</v>
      </c>
    </row>
    <row r="38" spans="4:5">
      <c r="D38" s="5">
        <f t="shared" si="0"/>
        <v>0</v>
      </c>
      <c r="E38" s="5">
        <f>+Ejecutadas!G39*24</f>
        <v>0</v>
      </c>
    </row>
    <row r="39" spans="4:5">
      <c r="D39" s="5">
        <f t="shared" si="0"/>
        <v>0</v>
      </c>
      <c r="E39" s="5">
        <f>+Ejecutadas!G40*24</f>
        <v>0</v>
      </c>
    </row>
    <row r="40" spans="4:5">
      <c r="D40" s="5">
        <f t="shared" si="0"/>
        <v>0</v>
      </c>
      <c r="E40" s="5">
        <f>+Ejecutadas!G41*24</f>
        <v>0</v>
      </c>
    </row>
    <row r="41" spans="4:5">
      <c r="D41" s="5">
        <f t="shared" si="0"/>
        <v>0</v>
      </c>
      <c r="E41" s="5">
        <f>+Ejecutadas!G42*24</f>
        <v>0</v>
      </c>
    </row>
    <row r="42" spans="4:5">
      <c r="D42" s="5">
        <f t="shared" si="0"/>
        <v>0</v>
      </c>
      <c r="E42" s="5">
        <f>+Ejecutadas!G43*24</f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B 1 B Z V e z R k 2 y j A A A A 9 g A A A B I A H A B D b 2 5 m a W c v U G F j a 2 F n Z S 5 4 b W w g o h g A K K A U A A A A A A A A A A A A A A A A A A A A A A A A A A A A h Y 8 x D o I w G I W v Q r r T l r I o + S k D q y R G E + P a l A o N U A w t l r s 5 e C S v I E Z R N 8 f 3 v W 9 4 7 3 6 9 Q T Z 1 b X B R g 9 W 9 S V G E K Q q U k X 2 p T Z W i 0 Z 3 C F c o 4 b I V s R K W C W T Y 2 m W y Z o t q 5 c 0 K I 9 x 7 7 G P d D R R i l E T k W m 7 2 s V S f Q R 9 b / 5 V A b 6 4 S R C n E 4 v M Z w h i O 6 x j F l m A J Z I B T a f A U 2 7 3 2 2 P x D y s X X j o L i y Y b 4 D s k Q g 7 w / 8 A V B L A w Q U A A I A C A A H U F l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1 B Z V S i K R 7 g O A A A A E Q A A A B M A H A B G b 3 J t d W x h c y 9 T Z W N 0 a W 9 u M S 5 t I K I Y A C i g F A A A A A A A A A A A A A A A A A A A A A A A A A A A A C t O T S 7 J z M 9 T C I b Q h t Y A U E s B A i 0 A F A A C A A g A B 1 B Z V e z R k 2 y j A A A A 9 g A A A B I A A A A A A A A A A A A A A A A A A A A A A E N v b m Z p Z y 9 Q Y W N r Y W d l L n h t b F B L A Q I t A B Q A A g A I A A d Q W V U P y u m r p A A A A O k A A A A T A A A A A A A A A A A A A A A A A O 8 A A A B b Q 2 9 u d G V u d F 9 U e X B l c 1 0 u e G 1 s U E s B A i 0 A F A A C A A g A B 1 B Z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C U 8 s l 8 / / / d G m 1 b F Y R J 7 S s A A A A A A A g A A A A A A E G Y A A A A B A A A g A A A A O U n q X L T S + h r 5 m P E Z Y H n v 7 n k n 5 u u A b F h 2 0 N p O l B J J f H I A A A A A D o A A A A A C A A A g A A A A k D 8 Q h V 2 W 7 D 0 a p v z z b E R g V 4 S J D x n 0 c 8 L 1 t c d 5 S I 5 n d D F Q A A A A m b L s 8 Q x t e 8 w W X b k R C 4 x s N F d 6 W F 1 s 2 E G Z K X C 0 0 8 6 c W / Q A Q 3 s h L U 7 S 8 3 k z N T 5 i y W 1 W J g w l t d p 0 U 7 7 q y N + 3 0 x G X 9 R S K U C H v + O Q 0 W T b U 4 n m b X 4 N A A A A A I e Z W 2 B X j g 1 X P r Z X 2 4 o b G Q Z N 8 F Z 1 5 m y h G z l N C 5 3 0 P R l b v 0 j / W Z d W S 7 6 5 5 M W 5 1 I g u l L y p S I R 0 k k A x 4 s b 6 g p T z v z w = = < / D a t a M a s h u p > 
</file>

<file path=customXml/itemProps1.xml><?xml version="1.0" encoding="utf-8"?>
<ds:datastoreItem xmlns:ds="http://schemas.openxmlformats.org/officeDocument/2006/customXml" ds:itemID="{9801A6B6-79C4-4728-A3C3-2F18236B83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Flora Vega Vega</dc:creator>
  <cp:keywords/>
  <dc:description/>
  <cp:lastModifiedBy>Usuario invitado</cp:lastModifiedBy>
  <cp:revision/>
  <dcterms:created xsi:type="dcterms:W3CDTF">2022-08-03T20:56:13Z</dcterms:created>
  <dcterms:modified xsi:type="dcterms:W3CDTF">2024-01-16T20:27:42Z</dcterms:modified>
  <cp:category/>
  <cp:contentStatus/>
</cp:coreProperties>
</file>